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Plan" sheetId="1" r:id="rId1"/>
  </sheets>
  <calcPr calcId="145621"/>
</workbook>
</file>

<file path=xl/calcChain.xml><?xml version="1.0" encoding="utf-8"?>
<calcChain xmlns="http://schemas.openxmlformats.org/spreadsheetml/2006/main">
  <c r="E32" i="1" l="1"/>
  <c r="D28" i="1" l="1"/>
  <c r="E25" i="1"/>
  <c r="D23" i="1"/>
  <c r="E20" i="1"/>
  <c r="D36" i="1" l="1"/>
  <c r="E23" i="1"/>
  <c r="E30" i="1"/>
  <c r="F28" i="1" l="1"/>
  <c r="F23" i="1"/>
  <c r="G22" i="1"/>
  <c r="G23" i="1"/>
  <c r="G21" i="1"/>
  <c r="G20" i="1"/>
  <c r="G41" i="1" s="1"/>
  <c r="F40" i="1"/>
  <c r="D40" i="1"/>
  <c r="E40" i="1"/>
  <c r="F38" i="1"/>
  <c r="E38" i="1"/>
  <c r="D38" i="1"/>
  <c r="E36" i="1"/>
  <c r="F36" i="1"/>
  <c r="F34" i="1"/>
  <c r="F32" i="1"/>
  <c r="F30" i="1"/>
  <c r="E34" i="1" s="1"/>
  <c r="D30" i="1"/>
  <c r="D32" i="1" s="1"/>
  <c r="E28" i="1"/>
  <c r="F27" i="1"/>
  <c r="E27" i="1"/>
  <c r="F26" i="1"/>
  <c r="F25" i="1"/>
  <c r="F20" i="1"/>
  <c r="E21" i="1" s="1"/>
  <c r="D15" i="1" s="1"/>
  <c r="F21" i="1"/>
  <c r="E15" i="1" s="1"/>
  <c r="F22" i="1"/>
  <c r="E22" i="1"/>
  <c r="E26" i="1" l="1"/>
  <c r="D16" i="1" s="1"/>
  <c r="E16" i="1"/>
  <c r="D34" i="1"/>
  <c r="D25" i="1"/>
  <c r="C16" i="1" s="1"/>
  <c r="D27" i="1"/>
  <c r="D26" i="1"/>
  <c r="D20" i="1"/>
  <c r="D21" i="1" l="1"/>
  <c r="D22" i="1" s="1"/>
  <c r="C15" i="1"/>
</calcChain>
</file>

<file path=xl/comments1.xml><?xml version="1.0" encoding="utf-8"?>
<comments xmlns="http://schemas.openxmlformats.org/spreadsheetml/2006/main">
  <authors>
    <author>Birgir</author>
  </authors>
  <commentList>
    <comment ref="E32" authorId="0">
      <text>
        <r>
          <rPr>
            <b/>
            <sz val="9"/>
            <color indexed="81"/>
            <rFont val="Tahoma"/>
            <charset val="1"/>
          </rPr>
          <t>Birgir:</t>
        </r>
        <r>
          <rPr>
            <sz val="9"/>
            <color indexed="81"/>
            <rFont val="Tahoma"/>
            <charset val="1"/>
          </rPr>
          <t xml:space="preserve">
2 mm er bætt við svo skúffur verði ekki of stífar
</t>
        </r>
      </text>
    </comment>
  </commentList>
</comments>
</file>

<file path=xl/sharedStrings.xml><?xml version="1.0" encoding="utf-8"?>
<sst xmlns="http://schemas.openxmlformats.org/spreadsheetml/2006/main" count="56" uniqueCount="39">
  <si>
    <t>mm</t>
  </si>
  <si>
    <t>Length</t>
  </si>
  <si>
    <t>Drawer 3</t>
  </si>
  <si>
    <t>Box</t>
  </si>
  <si>
    <t>Width</t>
  </si>
  <si>
    <t>Height</t>
  </si>
  <si>
    <t>Stillanlegt Field Box plan</t>
  </si>
  <si>
    <t>Hægt er að breyta gildunum í hvítu reitunum og þá breytast gildin í töflunni að neðan.</t>
  </si>
  <si>
    <t>Taflan er varin (ptotected) svo formúlur tapist ekki óvart.  Til að opna vörnina þarf að velja Review og Unprotect sheet.  Ekkert lykilorð þarf.</t>
  </si>
  <si>
    <t>Efnisþykkt í skúffubotni</t>
  </si>
  <si>
    <t>Efnisþykkt í skúffum</t>
  </si>
  <si>
    <t>Efnisþykkt í kassa</t>
  </si>
  <si>
    <t>Hæð efri skúffu</t>
  </si>
  <si>
    <t>Hæð neðri skúffu</t>
  </si>
  <si>
    <t>Heildarlengd á boxinu</t>
  </si>
  <si>
    <t>Breidd boxins</t>
  </si>
  <si>
    <t>Breidd á endahólfi</t>
  </si>
  <si>
    <t>Gaflhæð uppfyrir hillu</t>
  </si>
  <si>
    <t>Innanmál á skúffum</t>
  </si>
  <si>
    <t>Skúffur 1&amp;2, efri skúffur</t>
  </si>
  <si>
    <t>Skúffa 3, neðri skúffa</t>
  </si>
  <si>
    <t>Hlutalisti</t>
  </si>
  <si>
    <t>Skúffa 1&amp;2</t>
  </si>
  <si>
    <t>Hlið</t>
  </si>
  <si>
    <t>Bak</t>
  </si>
  <si>
    <t>Framhlið</t>
  </si>
  <si>
    <t>Botn</t>
  </si>
  <si>
    <t>Hluti</t>
  </si>
  <si>
    <t>Nafn</t>
  </si>
  <si>
    <t>Breidd</t>
  </si>
  <si>
    <t>Lengd</t>
  </si>
  <si>
    <t>Þykkt</t>
  </si>
  <si>
    <t>Fjöldi</t>
  </si>
  <si>
    <t>Kassi</t>
  </si>
  <si>
    <t>Toppur og hilla</t>
  </si>
  <si>
    <t>Gafl</t>
  </si>
  <si>
    <t>Bakhlið</t>
  </si>
  <si>
    <t>Miklivægt er  að efnisþykkt sé nákvæmlega mæld.</t>
  </si>
  <si>
    <t>Gaflinn þar að sníða til.  T.d. er hægt að sníða statíf fyirr flugmódel. Einnig þarf að sníða hornin á fram og afturhlið.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</si>
</sst>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 vertical="top" wrapText="1"/>
    </xf>
    <xf numFmtId="0" fontId="1" fillId="2" borderId="0" xfId="0" applyFont="1" applyFill="1" applyProtection="1"/>
    <xf numFmtId="0" fontId="1" fillId="2" borderId="4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1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2" borderId="1" xfId="0" applyFill="1" applyBorder="1" applyProtection="1"/>
    <xf numFmtId="0" fontId="0" fillId="2" borderId="3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5" fillId="2" borderId="0" xfId="1" applyFont="1" applyFill="1" applyProtection="1"/>
    <xf numFmtId="0" fontId="1" fillId="2" borderId="0" xfId="0" applyFont="1" applyFill="1" applyBorder="1" applyProtection="1"/>
    <xf numFmtId="0" fontId="0" fillId="2" borderId="0" xfId="0" applyFill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alignment horizontal="center" vertical="top" wrapText="1"/>
    </xf>
    <xf numFmtId="0" fontId="0" fillId="2" borderId="0" xfId="0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6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topLeftCell="A7" workbookViewId="0">
      <selection activeCell="E21" sqref="E21"/>
    </sheetView>
  </sheetViews>
  <sheetFormatPr defaultRowHeight="15" x14ac:dyDescent="0.25"/>
  <cols>
    <col min="1" max="1" width="9.140625" style="3"/>
    <col min="2" max="2" width="26.28515625" style="3" customWidth="1"/>
    <col min="3" max="3" width="14.5703125" style="3" customWidth="1"/>
    <col min="4" max="4" width="9.140625" style="3"/>
    <col min="5" max="5" width="10.5703125" style="3" customWidth="1"/>
    <col min="6" max="6" width="9.5703125" style="3" customWidth="1"/>
    <col min="7" max="11" width="7.28515625" style="3" customWidth="1"/>
    <col min="12" max="16384" width="9.140625" style="3"/>
  </cols>
  <sheetData>
    <row r="1" spans="1:8" ht="23.25" x14ac:dyDescent="0.35">
      <c r="A1" s="1"/>
      <c r="B1" s="2" t="s">
        <v>6</v>
      </c>
      <c r="C1" s="1"/>
      <c r="D1" s="1"/>
      <c r="E1" s="1"/>
      <c r="F1" s="1"/>
      <c r="G1" s="1"/>
      <c r="H1" s="1"/>
    </row>
    <row r="2" spans="1:8" ht="15.75" x14ac:dyDescent="0.25">
      <c r="A2" s="1"/>
      <c r="B2" s="4"/>
      <c r="C2" s="1"/>
      <c r="D2" s="1"/>
      <c r="E2" s="29"/>
      <c r="F2" s="34"/>
      <c r="G2" s="34"/>
      <c r="H2" s="1"/>
    </row>
    <row r="3" spans="1:8" x14ac:dyDescent="0.25">
      <c r="A3" s="1"/>
      <c r="B3" s="6"/>
      <c r="C3" s="20" t="s">
        <v>0</v>
      </c>
      <c r="D3" s="1"/>
      <c r="E3" s="30" t="s">
        <v>7</v>
      </c>
      <c r="F3" s="30"/>
      <c r="G3" s="30"/>
      <c r="H3" s="1"/>
    </row>
    <row r="4" spans="1:8" ht="15" customHeight="1" x14ac:dyDescent="0.25">
      <c r="A4" s="1"/>
      <c r="B4" s="7" t="s">
        <v>9</v>
      </c>
      <c r="C4" s="32">
        <v>3</v>
      </c>
      <c r="D4" s="1"/>
      <c r="E4" s="30"/>
      <c r="F4" s="30"/>
      <c r="G4" s="30"/>
      <c r="H4" s="1"/>
    </row>
    <row r="5" spans="1:8" x14ac:dyDescent="0.25">
      <c r="A5" s="1"/>
      <c r="B5" s="8" t="s">
        <v>10</v>
      </c>
      <c r="C5" s="33">
        <v>6</v>
      </c>
      <c r="D5" s="1"/>
      <c r="E5" s="30"/>
      <c r="F5" s="30"/>
      <c r="G5" s="30"/>
      <c r="H5" s="1"/>
    </row>
    <row r="6" spans="1:8" ht="15" customHeight="1" x14ac:dyDescent="0.25">
      <c r="A6" s="1"/>
      <c r="B6" s="8" t="s">
        <v>11</v>
      </c>
      <c r="C6" s="33">
        <v>6</v>
      </c>
      <c r="D6" s="1"/>
      <c r="E6" s="30" t="s">
        <v>37</v>
      </c>
      <c r="F6" s="30"/>
      <c r="G6" s="30"/>
      <c r="H6" s="1"/>
    </row>
    <row r="7" spans="1:8" ht="15" customHeight="1" x14ac:dyDescent="0.25">
      <c r="A7" s="1"/>
      <c r="B7" s="8" t="s">
        <v>12</v>
      </c>
      <c r="C7" s="21">
        <v>110</v>
      </c>
      <c r="D7" s="1"/>
      <c r="E7" s="30"/>
      <c r="F7" s="30"/>
      <c r="G7" s="30"/>
      <c r="H7" s="1"/>
    </row>
    <row r="8" spans="1:8" ht="16.5" customHeight="1" x14ac:dyDescent="0.25">
      <c r="A8" s="6"/>
      <c r="B8" s="8" t="s">
        <v>13</v>
      </c>
      <c r="C8" s="21">
        <v>70</v>
      </c>
      <c r="D8" s="1"/>
      <c r="E8" s="30" t="s">
        <v>8</v>
      </c>
      <c r="F8" s="30"/>
      <c r="G8" s="30"/>
      <c r="H8" s="1"/>
    </row>
    <row r="9" spans="1:8" x14ac:dyDescent="0.25">
      <c r="A9" s="1"/>
      <c r="B9" s="8" t="s">
        <v>14</v>
      </c>
      <c r="C9" s="21">
        <v>420</v>
      </c>
      <c r="D9" s="1"/>
      <c r="E9" s="30"/>
      <c r="F9" s="30"/>
      <c r="G9" s="30"/>
      <c r="H9" s="1"/>
    </row>
    <row r="10" spans="1:8" x14ac:dyDescent="0.25">
      <c r="A10" s="1"/>
      <c r="B10" s="8" t="s">
        <v>15</v>
      </c>
      <c r="C10" s="21">
        <v>250</v>
      </c>
      <c r="D10" s="1"/>
      <c r="E10" s="30"/>
      <c r="F10" s="30"/>
      <c r="G10" s="30"/>
      <c r="H10" s="1"/>
    </row>
    <row r="11" spans="1:8" x14ac:dyDescent="0.25">
      <c r="A11" s="1"/>
      <c r="B11" s="8" t="s">
        <v>16</v>
      </c>
      <c r="C11" s="21">
        <v>80</v>
      </c>
      <c r="D11" s="1"/>
      <c r="E11" s="30"/>
      <c r="F11" s="30"/>
      <c r="G11" s="30"/>
      <c r="H11" s="1"/>
    </row>
    <row r="12" spans="1:8" x14ac:dyDescent="0.25">
      <c r="A12" s="1"/>
      <c r="B12" s="9" t="s">
        <v>17</v>
      </c>
      <c r="C12" s="22">
        <v>200</v>
      </c>
      <c r="D12" s="1"/>
      <c r="E12" s="30"/>
      <c r="F12" s="30"/>
      <c r="G12" s="30"/>
      <c r="H12" s="1"/>
    </row>
    <row r="13" spans="1:8" x14ac:dyDescent="0.25">
      <c r="A13" s="1"/>
      <c r="B13" s="24"/>
      <c r="C13" s="1"/>
      <c r="D13" s="1"/>
      <c r="E13" s="5"/>
      <c r="F13" s="5"/>
      <c r="G13" s="5"/>
      <c r="H13" s="1"/>
    </row>
    <row r="14" spans="1:8" x14ac:dyDescent="0.25">
      <c r="A14" s="1"/>
      <c r="B14" s="10" t="s">
        <v>18</v>
      </c>
      <c r="C14" s="27" t="s">
        <v>5</v>
      </c>
      <c r="D14" s="26" t="s">
        <v>4</v>
      </c>
      <c r="E14" s="26" t="s">
        <v>1</v>
      </c>
      <c r="F14" s="5"/>
      <c r="G14" s="5"/>
      <c r="H14" s="1"/>
    </row>
    <row r="15" spans="1:8" x14ac:dyDescent="0.25">
      <c r="A15" s="1"/>
      <c r="B15" s="1" t="s">
        <v>19</v>
      </c>
      <c r="C15" s="28">
        <f>D20</f>
        <v>107</v>
      </c>
      <c r="D15" s="25">
        <f>E21</f>
        <v>198</v>
      </c>
      <c r="E15" s="25">
        <f>E20-F21</f>
        <v>244</v>
      </c>
      <c r="F15" s="5"/>
      <c r="G15" s="5"/>
      <c r="H15" s="1"/>
    </row>
    <row r="16" spans="1:8" x14ac:dyDescent="0.25">
      <c r="A16" s="1"/>
      <c r="B16" s="17" t="s">
        <v>20</v>
      </c>
      <c r="C16" s="27">
        <f>D25</f>
        <v>67</v>
      </c>
      <c r="D16" s="26">
        <f>E26</f>
        <v>408</v>
      </c>
      <c r="E16" s="26">
        <f>E25-F25</f>
        <v>244</v>
      </c>
      <c r="F16" s="5"/>
      <c r="G16" s="5"/>
      <c r="H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</row>
    <row r="18" spans="1:10" ht="18.75" customHeight="1" x14ac:dyDescent="0.35">
      <c r="A18" s="1"/>
      <c r="B18" s="2" t="s">
        <v>21</v>
      </c>
      <c r="C18" s="1"/>
      <c r="D18" s="1"/>
      <c r="E18" s="1"/>
      <c r="F18" s="1"/>
      <c r="G18" s="1"/>
      <c r="H18" s="1"/>
    </row>
    <row r="19" spans="1:10" x14ac:dyDescent="0.25">
      <c r="A19" s="1"/>
      <c r="B19" s="10" t="s">
        <v>27</v>
      </c>
      <c r="C19" s="10" t="s">
        <v>28</v>
      </c>
      <c r="D19" s="11" t="s">
        <v>29</v>
      </c>
      <c r="E19" s="12" t="s">
        <v>30</v>
      </c>
      <c r="F19" s="12" t="s">
        <v>31</v>
      </c>
      <c r="G19" s="12" t="s">
        <v>32</v>
      </c>
      <c r="H19" s="1"/>
      <c r="I19" s="13"/>
      <c r="J19" s="13"/>
    </row>
    <row r="20" spans="1:10" x14ac:dyDescent="0.25">
      <c r="A20" s="1"/>
      <c r="B20" s="1" t="s">
        <v>22</v>
      </c>
      <c r="C20" s="1" t="s">
        <v>23</v>
      </c>
      <c r="D20" s="14">
        <f>C7-F23</f>
        <v>107</v>
      </c>
      <c r="E20" s="15">
        <f>$C$10</f>
        <v>250</v>
      </c>
      <c r="F20" s="15">
        <f>C5</f>
        <v>6</v>
      </c>
      <c r="G20" s="15">
        <f>2*2</f>
        <v>4</v>
      </c>
      <c r="H20" s="1"/>
    </row>
    <row r="21" spans="1:10" x14ac:dyDescent="0.25">
      <c r="A21" s="1"/>
      <c r="B21" s="1" t="s">
        <v>22</v>
      </c>
      <c r="C21" s="1" t="s">
        <v>24</v>
      </c>
      <c r="D21" s="14">
        <f>D20</f>
        <v>107</v>
      </c>
      <c r="E21" s="15">
        <f>C9/2-(2*F20)</f>
        <v>198</v>
      </c>
      <c r="F21" s="15">
        <f>C5</f>
        <v>6</v>
      </c>
      <c r="G21" s="15">
        <f>2*1</f>
        <v>2</v>
      </c>
      <c r="H21" s="1"/>
      <c r="I21" s="16"/>
      <c r="J21" s="16"/>
    </row>
    <row r="22" spans="1:10" x14ac:dyDescent="0.25">
      <c r="A22" s="1"/>
      <c r="B22" s="1" t="s">
        <v>22</v>
      </c>
      <c r="C22" s="1" t="s">
        <v>25</v>
      </c>
      <c r="D22" s="14">
        <f>D21+C4</f>
        <v>110</v>
      </c>
      <c r="E22" s="15">
        <f>C9/2</f>
        <v>210</v>
      </c>
      <c r="F22" s="15">
        <f>C5</f>
        <v>6</v>
      </c>
      <c r="G22" s="15">
        <f t="shared" ref="G22:G23" si="0">2*1</f>
        <v>2</v>
      </c>
      <c r="H22" s="1"/>
    </row>
    <row r="23" spans="1:10" x14ac:dyDescent="0.25">
      <c r="A23" s="1"/>
      <c r="B23" s="1" t="s">
        <v>22</v>
      </c>
      <c r="C23" s="1" t="s">
        <v>26</v>
      </c>
      <c r="D23" s="14">
        <f>C10</f>
        <v>250</v>
      </c>
      <c r="E23" s="15">
        <f>C9/2</f>
        <v>210</v>
      </c>
      <c r="F23" s="15">
        <f>C4</f>
        <v>3</v>
      </c>
      <c r="G23" s="15">
        <f t="shared" si="0"/>
        <v>2</v>
      </c>
      <c r="H23" s="1"/>
    </row>
    <row r="24" spans="1:10" ht="8.25" customHeight="1" x14ac:dyDescent="0.25">
      <c r="A24" s="1"/>
      <c r="B24" s="1"/>
      <c r="C24" s="1"/>
      <c r="D24" s="14"/>
      <c r="E24" s="15"/>
      <c r="F24" s="15"/>
      <c r="G24" s="15"/>
      <c r="H24" s="1"/>
    </row>
    <row r="25" spans="1:10" x14ac:dyDescent="0.25">
      <c r="A25" s="1"/>
      <c r="B25" s="1" t="s">
        <v>2</v>
      </c>
      <c r="C25" s="1" t="s">
        <v>23</v>
      </c>
      <c r="D25" s="14">
        <f>C8-F28</f>
        <v>67</v>
      </c>
      <c r="E25" s="15">
        <f>C10</f>
        <v>250</v>
      </c>
      <c r="F25" s="15">
        <f>C5</f>
        <v>6</v>
      </c>
      <c r="G25" s="15">
        <v>2</v>
      </c>
      <c r="H25" s="1"/>
    </row>
    <row r="26" spans="1:10" x14ac:dyDescent="0.25">
      <c r="A26" s="1"/>
      <c r="B26" s="1" t="s">
        <v>2</v>
      </c>
      <c r="C26" s="1" t="s">
        <v>24</v>
      </c>
      <c r="D26" s="14">
        <f>C8-F28</f>
        <v>67</v>
      </c>
      <c r="E26" s="15">
        <f>C9-2*F25</f>
        <v>408</v>
      </c>
      <c r="F26" s="15">
        <f>C5</f>
        <v>6</v>
      </c>
      <c r="G26" s="15">
        <v>1</v>
      </c>
      <c r="H26" s="1"/>
      <c r="I26" s="16"/>
      <c r="J26" s="16"/>
    </row>
    <row r="27" spans="1:10" x14ac:dyDescent="0.25">
      <c r="A27" s="1"/>
      <c r="B27" s="1" t="s">
        <v>2</v>
      </c>
      <c r="C27" s="1" t="s">
        <v>25</v>
      </c>
      <c r="D27" s="14">
        <f>C8-F28+C4</f>
        <v>70</v>
      </c>
      <c r="E27" s="15">
        <f>C9</f>
        <v>420</v>
      </c>
      <c r="F27" s="15">
        <f>C5</f>
        <v>6</v>
      </c>
      <c r="G27" s="15">
        <v>1</v>
      </c>
      <c r="H27" s="1"/>
    </row>
    <row r="28" spans="1:10" x14ac:dyDescent="0.25">
      <c r="A28" s="1"/>
      <c r="B28" s="1" t="s">
        <v>2</v>
      </c>
      <c r="C28" s="1" t="s">
        <v>26</v>
      </c>
      <c r="D28" s="14">
        <f>C10</f>
        <v>250</v>
      </c>
      <c r="E28" s="15">
        <f>C9</f>
        <v>420</v>
      </c>
      <c r="F28" s="15">
        <f>C4</f>
        <v>3</v>
      </c>
      <c r="G28" s="15">
        <v>1</v>
      </c>
      <c r="H28" s="1"/>
    </row>
    <row r="29" spans="1:10" ht="8.25" customHeight="1" x14ac:dyDescent="0.25">
      <c r="A29" s="1"/>
      <c r="B29" s="1"/>
      <c r="C29" s="1"/>
      <c r="D29" s="14"/>
      <c r="E29" s="15"/>
      <c r="F29" s="15"/>
      <c r="G29" s="15"/>
      <c r="H29" s="1"/>
    </row>
    <row r="30" spans="1:10" x14ac:dyDescent="0.25">
      <c r="A30" s="1"/>
      <c r="B30" s="1" t="s">
        <v>33</v>
      </c>
      <c r="C30" s="1" t="s">
        <v>26</v>
      </c>
      <c r="D30" s="14">
        <f>C10</f>
        <v>250</v>
      </c>
      <c r="E30" s="15">
        <f>C9+2*C6+2*C11</f>
        <v>592</v>
      </c>
      <c r="F30" s="15">
        <f>C6</f>
        <v>6</v>
      </c>
      <c r="G30" s="15">
        <v>1</v>
      </c>
      <c r="H30" s="1"/>
    </row>
    <row r="31" spans="1:10" ht="8.25" customHeight="1" x14ac:dyDescent="0.25">
      <c r="A31" s="1"/>
      <c r="B31" s="1"/>
      <c r="C31" s="1"/>
      <c r="D31" s="14"/>
      <c r="E31" s="15"/>
      <c r="F31" s="15"/>
      <c r="G31" s="15"/>
      <c r="H31" s="1"/>
    </row>
    <row r="32" spans="1:10" x14ac:dyDescent="0.25">
      <c r="A32" s="1"/>
      <c r="B32" s="1" t="s">
        <v>3</v>
      </c>
      <c r="C32" s="1" t="s">
        <v>34</v>
      </c>
      <c r="D32" s="14">
        <f>D30</f>
        <v>250</v>
      </c>
      <c r="E32" s="15">
        <f>C9+2</f>
        <v>422</v>
      </c>
      <c r="F32" s="15">
        <f>C6</f>
        <v>6</v>
      </c>
      <c r="G32" s="15">
        <v>2</v>
      </c>
      <c r="H32" s="1"/>
    </row>
    <row r="33" spans="1:8" ht="8.25" customHeight="1" x14ac:dyDescent="0.25">
      <c r="A33" s="1"/>
      <c r="B33" s="1"/>
      <c r="C33" s="1"/>
      <c r="D33" s="14"/>
      <c r="E33" s="15"/>
      <c r="F33" s="15"/>
      <c r="G33" s="15"/>
      <c r="H33" s="1"/>
    </row>
    <row r="34" spans="1:8" x14ac:dyDescent="0.25">
      <c r="A34" s="1"/>
      <c r="B34" s="1" t="s">
        <v>3</v>
      </c>
      <c r="C34" s="1" t="s">
        <v>35</v>
      </c>
      <c r="D34" s="14">
        <f>D30</f>
        <v>250</v>
      </c>
      <c r="E34" s="15">
        <f>F30+C7+F32+C8+F32+C12</f>
        <v>398</v>
      </c>
      <c r="F34" s="15">
        <f>C6</f>
        <v>6</v>
      </c>
      <c r="G34" s="15">
        <v>2</v>
      </c>
      <c r="H34" s="1"/>
    </row>
    <row r="35" spans="1:8" ht="8.25" customHeight="1" x14ac:dyDescent="0.25">
      <c r="A35" s="1"/>
      <c r="B35" s="1"/>
      <c r="C35" s="1"/>
      <c r="D35" s="14"/>
      <c r="E35" s="15"/>
      <c r="F35" s="15"/>
      <c r="G35" s="15"/>
      <c r="H35" s="1"/>
    </row>
    <row r="36" spans="1:8" x14ac:dyDescent="0.25">
      <c r="A36" s="1"/>
      <c r="B36" s="1" t="s">
        <v>3</v>
      </c>
      <c r="C36" s="1" t="s">
        <v>25</v>
      </c>
      <c r="D36" s="14">
        <f>3*C6+C7+C8</f>
        <v>198</v>
      </c>
      <c r="E36" s="15">
        <f>C9+2*C6+2*C11</f>
        <v>592</v>
      </c>
      <c r="F36" s="15">
        <f>C6</f>
        <v>6</v>
      </c>
      <c r="G36" s="15">
        <v>1</v>
      </c>
      <c r="H36" s="1"/>
    </row>
    <row r="37" spans="1:8" ht="8.25" customHeight="1" x14ac:dyDescent="0.25">
      <c r="A37" s="1"/>
      <c r="B37" s="1"/>
      <c r="C37" s="1"/>
      <c r="D37" s="14"/>
      <c r="E37" s="15"/>
      <c r="F37" s="15"/>
      <c r="G37" s="15"/>
      <c r="H37" s="1"/>
    </row>
    <row r="38" spans="1:8" x14ac:dyDescent="0.25">
      <c r="A38" s="1"/>
      <c r="B38" s="1" t="s">
        <v>3</v>
      </c>
      <c r="C38" s="1" t="s">
        <v>36</v>
      </c>
      <c r="D38" s="14">
        <f>3*C6+C7+C8</f>
        <v>198</v>
      </c>
      <c r="E38" s="15">
        <f>2*C6+2*C11+C9</f>
        <v>592</v>
      </c>
      <c r="F38" s="15">
        <f>C6</f>
        <v>6</v>
      </c>
      <c r="G38" s="15">
        <v>1</v>
      </c>
      <c r="H38" s="1"/>
    </row>
    <row r="39" spans="1:8" ht="8.25" customHeight="1" x14ac:dyDescent="0.25">
      <c r="A39" s="1"/>
      <c r="B39" s="1"/>
      <c r="C39" s="1"/>
      <c r="D39" s="14"/>
      <c r="E39" s="15"/>
      <c r="F39" s="15"/>
      <c r="G39" s="15"/>
      <c r="H39" s="1"/>
    </row>
    <row r="40" spans="1:8" x14ac:dyDescent="0.25">
      <c r="A40" s="1"/>
      <c r="B40" s="17" t="s">
        <v>35</v>
      </c>
      <c r="C40" s="17" t="s">
        <v>35</v>
      </c>
      <c r="D40" s="18">
        <f>C7</f>
        <v>110</v>
      </c>
      <c r="E40" s="19">
        <f>C10+2*C6</f>
        <v>262</v>
      </c>
      <c r="F40" s="19">
        <f>C6</f>
        <v>6</v>
      </c>
      <c r="G40" s="19">
        <v>2</v>
      </c>
      <c r="H40" s="1"/>
    </row>
    <row r="41" spans="1:8" x14ac:dyDescent="0.25">
      <c r="A41" s="1"/>
      <c r="B41" s="1"/>
      <c r="C41" s="1"/>
      <c r="D41" s="1"/>
      <c r="E41" s="1"/>
      <c r="F41" s="15"/>
      <c r="G41" s="15">
        <f>SUM(G20:G40)</f>
        <v>24</v>
      </c>
      <c r="H41" s="1"/>
    </row>
    <row r="42" spans="1:8" x14ac:dyDescent="0.25">
      <c r="A42" s="1"/>
      <c r="B42" s="1"/>
      <c r="C42" s="1"/>
      <c r="D42" s="1"/>
      <c r="E42" s="1"/>
      <c r="F42" s="15"/>
      <c r="G42" s="15"/>
      <c r="H42" s="1"/>
    </row>
    <row r="43" spans="1:8" x14ac:dyDescent="0.25">
      <c r="A43" s="1"/>
      <c r="B43" s="30" t="s">
        <v>38</v>
      </c>
      <c r="C43" s="30"/>
      <c r="D43" s="30"/>
      <c r="E43" s="30"/>
      <c r="F43" s="30"/>
      <c r="G43" s="30"/>
      <c r="H43" s="1"/>
    </row>
    <row r="44" spans="1:8" x14ac:dyDescent="0.25">
      <c r="A44" s="1"/>
      <c r="B44" s="30"/>
      <c r="C44" s="30"/>
      <c r="D44" s="30"/>
      <c r="E44" s="30"/>
      <c r="F44" s="30"/>
      <c r="G44" s="30"/>
      <c r="H44" s="1"/>
    </row>
    <row r="45" spans="1:8" x14ac:dyDescent="0.25">
      <c r="A45" s="1"/>
      <c r="B45" s="30"/>
      <c r="C45" s="30"/>
      <c r="D45" s="30"/>
      <c r="E45" s="30"/>
      <c r="F45" s="30"/>
      <c r="G45" s="30"/>
      <c r="H45" s="1"/>
    </row>
    <row r="46" spans="1:8" x14ac:dyDescent="0.25">
      <c r="A46" s="1"/>
      <c r="B46" s="31"/>
      <c r="C46" s="31"/>
      <c r="D46" s="31"/>
      <c r="E46" s="31"/>
      <c r="F46" s="31"/>
      <c r="G46" s="31"/>
      <c r="H46" s="1"/>
    </row>
    <row r="47" spans="1:8" x14ac:dyDescent="0.25">
      <c r="A47" s="1"/>
      <c r="B47" s="31"/>
      <c r="C47" s="31"/>
      <c r="D47" s="31"/>
      <c r="E47" s="31"/>
      <c r="F47" s="31"/>
      <c r="G47" s="31"/>
      <c r="H47" s="1"/>
    </row>
    <row r="48" spans="1:8" x14ac:dyDescent="0.25">
      <c r="A48" s="1"/>
      <c r="B48" s="23"/>
      <c r="C48" s="6"/>
      <c r="D48" s="6"/>
      <c r="E48" s="6"/>
      <c r="F48" s="6"/>
      <c r="G48" s="6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</sheetData>
  <sheetProtection sheet="1" objects="1" scenarios="1"/>
  <mergeCells count="5">
    <mergeCell ref="B46:G47"/>
    <mergeCell ref="B43:G45"/>
    <mergeCell ref="E8:G12"/>
    <mergeCell ref="E6:G7"/>
    <mergeCell ref="E3:G5"/>
  </mergeCells>
  <pageMargins left="0.7" right="0.7" top="0.75" bottom="0.75" header="0.3" footer="0.3"/>
  <pageSetup paperSize="9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</vt:lpstr>
    </vt:vector>
  </TitlesOfParts>
  <Company>Sveitafélagið Árborg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Birgir Edwald</dc:creator>
  <cp:lastModifiedBy>Birgir</cp:lastModifiedBy>
  <cp:lastPrinted>2015-01-11T19:50:47Z</cp:lastPrinted>
  <dcterms:created xsi:type="dcterms:W3CDTF">2014-12-08T11:10:41Z</dcterms:created>
  <dcterms:modified xsi:type="dcterms:W3CDTF">2015-01-11T20:09:39Z</dcterms:modified>
</cp:coreProperties>
</file>